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0" yWindow="4880" windowWidth="39260" windowHeight="22640" tabRatio="542" activeTab="1"/>
  </bookViews>
  <sheets>
    <sheet name="Кровля-ПОЛИМЕР" sheetId="1" r:id="rId1"/>
    <sheet name="Кровля-ЦИНК" sheetId="2" r:id="rId2"/>
    <sheet name="профили" sheetId="3" r:id="rId3"/>
  </sheets>
  <definedNames>
    <definedName name="Excel_BuiltIn_Print_Area_1_1">'Кровля-ЦИНК'!$B$1:$I$76</definedName>
    <definedName name="Excel_BuiltIn_Print_Area_2_1">('Кровля-ЦИНК'!$B$1:$I$76,'Кровля-ЦИНК'!$B$1:$I$76)</definedName>
    <definedName name="Excel_BuiltIn_Print_Area_2_1_1">#REF!</definedName>
    <definedName name="Excel_BuiltIn_Print_Area_3">#REF!</definedName>
    <definedName name="_xlnm.Print_Area" localSheetId="1">'Кровля-ЦИНК'!$B$1:$I$72</definedName>
  </definedNames>
  <calcPr fullCalcOnLoad="1"/>
</workbook>
</file>

<file path=xl/sharedStrings.xml><?xml version="1.0" encoding="utf-8"?>
<sst xmlns="http://schemas.openxmlformats.org/spreadsheetml/2006/main" count="311" uniqueCount="188">
  <si>
    <t>г. Нижний Новгород,ул. Вторчермета д.1г</t>
  </si>
  <si>
    <t>тел: 279-90-00 , 279-90-01 , 423-51-01</t>
  </si>
  <si>
    <t>ПРОФНАСТИЛ С ПОЛИМЕРНЫМ ПОКРЫТИЕМ   (RAL)</t>
  </si>
  <si>
    <t>"СУПЕРМОНТЕРЕЙ 350"</t>
  </si>
  <si>
    <t>Наименование</t>
  </si>
  <si>
    <t>Толщина</t>
  </si>
  <si>
    <t>Стоимость (руб)</t>
  </si>
  <si>
    <t xml:space="preserve">Металлочерепица  </t>
  </si>
  <si>
    <t>Стоимость</t>
  </si>
  <si>
    <t>мм</t>
  </si>
  <si>
    <t>пог.метр</t>
  </si>
  <si>
    <t>м2</t>
  </si>
  <si>
    <t>поверхность (см)</t>
  </si>
  <si>
    <t>руб/м2</t>
  </si>
  <si>
    <t>1190-общая            1100-рабочая</t>
  </si>
  <si>
    <t>Ral 0,45</t>
  </si>
  <si>
    <t xml:space="preserve">С-8   </t>
  </si>
  <si>
    <t>Ral 0,5</t>
  </si>
  <si>
    <t xml:space="preserve"> (1205-общая, 1150-рабочая)</t>
  </si>
  <si>
    <t>Текст 0,5</t>
  </si>
  <si>
    <t>"ДЮНА"</t>
  </si>
  <si>
    <t>С-10</t>
  </si>
  <si>
    <t xml:space="preserve"> (1164-общая, 1100-рабочая)</t>
  </si>
  <si>
    <t>1180-общая            1100-рабочая</t>
  </si>
  <si>
    <t>С-21</t>
  </si>
  <si>
    <t xml:space="preserve"> (1058-общая, 1000-рабочая)</t>
  </si>
  <si>
    <t>"КАСКАД"</t>
  </si>
  <si>
    <t>НС-21</t>
  </si>
  <si>
    <t>1154-общая           1060-рабочая</t>
  </si>
  <si>
    <t>К-25</t>
  </si>
  <si>
    <t xml:space="preserve"> (1154-общая, 1100-рабочая)</t>
  </si>
  <si>
    <t xml:space="preserve">ЛИСТ ГЛАДКИЙ </t>
  </si>
  <si>
    <t>С ПОЛИМЕРНЫМ ПОКРЫТИЕМ</t>
  </si>
  <si>
    <t>руб/шт</t>
  </si>
  <si>
    <t>НС-35</t>
  </si>
  <si>
    <t>Плоский лист</t>
  </si>
  <si>
    <t xml:space="preserve"> (1060-общая, 1000-рабочая)</t>
  </si>
  <si>
    <t>1250*2500</t>
  </si>
  <si>
    <t>Н-60</t>
  </si>
  <si>
    <t xml:space="preserve"> (902-общая, 845-рабочая)</t>
  </si>
  <si>
    <t>1250*2000</t>
  </si>
  <si>
    <t>ДОБОРНЫЕ ЭЛЕМЕНТЫ</t>
  </si>
  <si>
    <t>Размер (см)</t>
  </si>
  <si>
    <t>RAL/Текст</t>
  </si>
  <si>
    <t>Конек плоский</t>
  </si>
  <si>
    <t>150*150*2000</t>
  </si>
  <si>
    <t>297/310</t>
  </si>
  <si>
    <t>Торцевая планка</t>
  </si>
  <si>
    <t>95*120*2000</t>
  </si>
  <si>
    <t>240/250</t>
  </si>
  <si>
    <t>200*200*2000</t>
  </si>
  <si>
    <t>393/410</t>
  </si>
  <si>
    <t>Накладка ендовая</t>
  </si>
  <si>
    <t>76*76*2000</t>
  </si>
  <si>
    <t>280/290</t>
  </si>
  <si>
    <t>Конек фигурный</t>
  </si>
  <si>
    <t>100*100*2000</t>
  </si>
  <si>
    <t>288/300</t>
  </si>
  <si>
    <t>Ендова нижняя</t>
  </si>
  <si>
    <t>298*298*2000</t>
  </si>
  <si>
    <t>600/610</t>
  </si>
  <si>
    <t>384/400</t>
  </si>
  <si>
    <t>Примыкание нижнее</t>
  </si>
  <si>
    <t>250*122*2000</t>
  </si>
  <si>
    <t>400/410</t>
  </si>
  <si>
    <t>Угол внутренний/наружный</t>
  </si>
  <si>
    <t>50*50*2000</t>
  </si>
  <si>
    <t>115/120</t>
  </si>
  <si>
    <t>Примыкание верхнее</t>
  </si>
  <si>
    <t>250*147*2000</t>
  </si>
  <si>
    <t>75*75*2000</t>
  </si>
  <si>
    <t>163/170</t>
  </si>
  <si>
    <t>Карниз</t>
  </si>
  <si>
    <t>100*69*2000</t>
  </si>
  <si>
    <t>171/180</t>
  </si>
  <si>
    <t>115*115*2000</t>
  </si>
  <si>
    <t xml:space="preserve">Снегозадержатель трубчатый </t>
  </si>
  <si>
    <t>1300/ -</t>
  </si>
  <si>
    <t>ПРОФНАСТИЛ ОЦИНКОВАННЫЙ</t>
  </si>
  <si>
    <t>ВОЛНОВОЙ ЛИСТ ОЦИНКОВАННЫЙ</t>
  </si>
  <si>
    <t>Стоимость (рублей)</t>
  </si>
  <si>
    <t>Размер</t>
  </si>
  <si>
    <t>1150*2500</t>
  </si>
  <si>
    <t>900*2000</t>
  </si>
  <si>
    <t>1150*3000</t>
  </si>
  <si>
    <t xml:space="preserve">С-10   </t>
  </si>
  <si>
    <t>(1164-общая, 1100-рабочая)</t>
  </si>
  <si>
    <t>ГЛАДКИЙ    ЛИСТ  ОЦИНКОВАННЫЙ</t>
  </si>
  <si>
    <t xml:space="preserve">С-21   </t>
  </si>
  <si>
    <t>1000*2000</t>
  </si>
  <si>
    <t xml:space="preserve">НС-21   </t>
  </si>
  <si>
    <t>ДОБОРНЫЕ ЭЛЕМЕНТЫ (ЦИНК)</t>
  </si>
  <si>
    <t>Размер(см)</t>
  </si>
  <si>
    <t>ПРОФИЛЬНАЯ ТРУБА</t>
  </si>
  <si>
    <t>ВОДОСТОЧНАЯ СИСТЕМА</t>
  </si>
  <si>
    <t xml:space="preserve">Труба 60*60*6м   </t>
  </si>
  <si>
    <t>шт.</t>
  </si>
  <si>
    <t>Ед.</t>
  </si>
  <si>
    <t>Цинк</t>
  </si>
  <si>
    <t>окраш/текст</t>
  </si>
  <si>
    <t>Труба 40*20*60</t>
  </si>
  <si>
    <t>Желоб водосточный</t>
  </si>
  <si>
    <t>шт</t>
  </si>
  <si>
    <t>d125*1,25m</t>
  </si>
  <si>
    <t>170/ 190</t>
  </si>
  <si>
    <t>Труба водосточная</t>
  </si>
  <si>
    <t>d100*1,25m</t>
  </si>
  <si>
    <t>240/ 260</t>
  </si>
  <si>
    <t>Воронка</t>
  </si>
  <si>
    <t>220/ 240</t>
  </si>
  <si>
    <t>Воронка желоба</t>
  </si>
  <si>
    <t>230/ 250</t>
  </si>
  <si>
    <t>Колено</t>
  </si>
  <si>
    <t xml:space="preserve">d100  </t>
  </si>
  <si>
    <t>120/ 140</t>
  </si>
  <si>
    <t>Отвод</t>
  </si>
  <si>
    <t>140/ 160</t>
  </si>
  <si>
    <t>Заглушка желоба</t>
  </si>
  <si>
    <t xml:space="preserve">d125  </t>
  </si>
  <si>
    <t>90/ 110</t>
  </si>
  <si>
    <t>Угол желоба</t>
  </si>
  <si>
    <t>200/ 220</t>
  </si>
  <si>
    <t>Кронштейн жел/трубы</t>
  </si>
  <si>
    <t>d125 /100</t>
  </si>
  <si>
    <t>130/ -</t>
  </si>
  <si>
    <t>УПЛОТНИТЕЛЬ И ПАРОГИДРОИЗОЛЯЦИЯ</t>
  </si>
  <si>
    <t>Цена</t>
  </si>
  <si>
    <t>Изоспан А</t>
  </si>
  <si>
    <t>рул.</t>
  </si>
  <si>
    <t>70кв.м</t>
  </si>
  <si>
    <t>Изоспан АМ</t>
  </si>
  <si>
    <t>Изоспан В</t>
  </si>
  <si>
    <t>Изоспан С</t>
  </si>
  <si>
    <t>Изоспан D</t>
  </si>
  <si>
    <t>Уплотнитель для металл-цы</t>
  </si>
  <si>
    <t>1м</t>
  </si>
  <si>
    <t>Уплотнитель для профнастила</t>
  </si>
  <si>
    <t>Уплотнитель с клеевым слоем</t>
  </si>
  <si>
    <t>30/40*2м</t>
  </si>
  <si>
    <t xml:space="preserve">Уплотнитель универсальный  </t>
  </si>
  <si>
    <t>31/40*2м</t>
  </si>
  <si>
    <t>Скотч аллюмин.</t>
  </si>
  <si>
    <t>50м/0,05</t>
  </si>
  <si>
    <t xml:space="preserve">Мы поможем Вам создать надежную и красивую крышу!!!         </t>
  </si>
  <si>
    <t>г.Нижний Новгород, ул. Вторчермета, д.1г</t>
  </si>
  <si>
    <t>тел.: (831) 279-90-00, 279-90-01, 279-13-39</t>
  </si>
  <si>
    <t>Коммерческое предложение от производителя</t>
  </si>
  <si>
    <t xml:space="preserve"> строительного профиля для монтажа гипсокартона</t>
  </si>
  <si>
    <t>№ п/п</t>
  </si>
  <si>
    <t>Наименование товара</t>
  </si>
  <si>
    <t>Кол-во м.п. в      1 пачке</t>
  </si>
  <si>
    <t>Цена (рублей)    М.П./шт. 0,45</t>
  </si>
  <si>
    <t>ПП 60/27                                        Профиль потолочный</t>
  </si>
  <si>
    <t>60х27</t>
  </si>
  <si>
    <t>ПН 27/28                                          Профиль направляющий потолочный</t>
  </si>
  <si>
    <t>28х27</t>
  </si>
  <si>
    <t>ПН 50/50                                       Профиль перегородочный стоечный</t>
  </si>
  <si>
    <t>50х50</t>
  </si>
  <si>
    <t>ПН 50/40                                      Профиль перегородочный направляющий</t>
  </si>
  <si>
    <t>50х40</t>
  </si>
  <si>
    <t>ПС 75/50                                      Профиль перегородочный стоечный</t>
  </si>
  <si>
    <t>75х50</t>
  </si>
  <si>
    <t>ПН 75/40                                      Профиль перегородочный направляющий</t>
  </si>
  <si>
    <t>75х40</t>
  </si>
  <si>
    <t>ПС 100/50                                      Профиль перегородочный стоечный</t>
  </si>
  <si>
    <t>100х50</t>
  </si>
  <si>
    <t>ПН 100/40                                      Профиль перегородочный направляющий</t>
  </si>
  <si>
    <t>100х40</t>
  </si>
  <si>
    <t>ППЭ 47/17                                      Профиль потолочный</t>
  </si>
  <si>
    <t>47х17</t>
  </si>
  <si>
    <t>ПНЭ 20/17                                      Профиль направляющий потолочный</t>
  </si>
  <si>
    <t>20х17</t>
  </si>
  <si>
    <t>Подвес прямой для ПП                           60/27 (0,8мм)</t>
  </si>
  <si>
    <t>Соединитель одноуровневый                           для ПП 60/27 (0,8мм)</t>
  </si>
  <si>
    <t>Угол оцинкованный 25*25</t>
  </si>
  <si>
    <t>м.п.</t>
  </si>
  <si>
    <t>7,8 (23,4)</t>
  </si>
  <si>
    <t>Профиль маячковый 6 мм</t>
  </si>
  <si>
    <t>4,5 (13,5)</t>
  </si>
  <si>
    <t>Профиль маячковый 10 мм</t>
  </si>
  <si>
    <t>5,8 (17,4)</t>
  </si>
  <si>
    <t>Вся продукция сертифицирована.</t>
  </si>
  <si>
    <t>Стандартная длина профиля составляет 3 метра.</t>
  </si>
  <si>
    <t>Изготовление профилей под заказ нестандартной длины.</t>
  </si>
  <si>
    <t>Цены действительны с 10.06.2014г.</t>
  </si>
  <si>
    <t xml:space="preserve"> Мы рады предложить новые цвета металла                                                                                                             (светлое дерево, темное дерево, дикий камень, 3D под дерево)                                                                                              Толщина 0,5  стоимость 350 руб/пог.м. </t>
  </si>
  <si>
    <t>г.Нижний Новгород, пр.Гагарина 121/б</t>
  </si>
  <si>
    <t>тел: 9-920-025-47-11 , факс: (8331) 462-55-63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</si>
</sst>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407];[Red]\-#,##0.00\ [$€-407]"/>
    <numFmt numFmtId="173" formatCode="dd\.mm\.yy"/>
  </numFmts>
  <fonts count="6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8"/>
      <color indexed="8"/>
      <name val="Arial1"/>
      <family val="0"/>
    </font>
    <font>
      <sz val="9"/>
      <color indexed="8"/>
      <name val="Arial1"/>
      <family val="0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i/>
      <sz val="15"/>
      <color indexed="8"/>
      <name val="Arial"/>
      <family val="2"/>
    </font>
    <font>
      <b/>
      <sz val="14"/>
      <color indexed="8"/>
      <name val="Arial"/>
      <family val="2"/>
    </font>
    <font>
      <sz val="15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sz val="14"/>
      <color indexed="8"/>
      <name val="Arial1"/>
      <family val="0"/>
    </font>
    <font>
      <b/>
      <i/>
      <sz val="20"/>
      <color indexed="30"/>
      <name val="Arial1"/>
      <family val="0"/>
    </font>
    <font>
      <sz val="12"/>
      <color indexed="8"/>
      <name val="Arial1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7" fillId="0" borderId="7" applyNumberFormat="0" applyFill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72" fontId="3" fillId="0" borderId="0" applyBorder="0" applyProtection="0">
      <alignment/>
    </xf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shrinkToFit="1"/>
    </xf>
    <xf numFmtId="0" fontId="7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2" fontId="9" fillId="0" borderId="11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 shrinkToFit="1"/>
    </xf>
    <xf numFmtId="0" fontId="11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73" fontId="17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3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shrinkToFit="1"/>
    </xf>
    <xf numFmtId="0" fontId="20" fillId="0" borderId="20" xfId="0" applyFont="1" applyBorder="1" applyAlignment="1">
      <alignment horizontal="center" shrinkToFi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shrinkToFi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shrinkToFi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3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vertical="top"/>
    </xf>
    <xf numFmtId="0" fontId="1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right"/>
    </xf>
    <xf numFmtId="0" fontId="6" fillId="34" borderId="2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3" fontId="17" fillId="0" borderId="0" xfId="0" applyNumberFormat="1" applyFont="1" applyBorder="1" applyAlignment="1">
      <alignment horizontal="right"/>
    </xf>
    <xf numFmtId="0" fontId="19" fillId="34" borderId="21" xfId="0" applyFont="1" applyFill="1" applyBorder="1" applyAlignment="1">
      <alignment horizontal="center" vertical="center" shrinkToFit="1"/>
    </xf>
    <xf numFmtId="0" fontId="19" fillId="34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34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shrinkToFit="1"/>
    </xf>
    <xf numFmtId="0" fontId="30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Heading" xfId="61"/>
    <cellStyle name="Heading1" xfId="62"/>
    <cellStyle name="Result" xfId="63"/>
    <cellStyle name="Resul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2</xdr:col>
      <xdr:colOff>28575</xdr:colOff>
      <xdr:row>2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22574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2</xdr:col>
      <xdr:colOff>1609725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247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52" sqref="A52:H53"/>
    </sheetView>
  </sheetViews>
  <sheetFormatPr defaultColWidth="10.375" defaultRowHeight="15" customHeight="1"/>
  <cols>
    <col min="1" max="1" width="24.125" style="0" customWidth="1"/>
    <col min="2" max="2" width="9.125" style="0" customWidth="1"/>
    <col min="3" max="4" width="9.375" style="0" customWidth="1"/>
    <col min="5" max="5" width="1.75390625" style="0" customWidth="1"/>
    <col min="6" max="6" width="15.625" style="1" customWidth="1"/>
    <col min="7" max="7" width="12.00390625" style="1" customWidth="1"/>
    <col min="8" max="8" width="12.625" style="1" customWidth="1"/>
  </cols>
  <sheetData>
    <row r="1" spans="4:8" ht="15.75" customHeight="1">
      <c r="D1" s="2"/>
      <c r="E1" s="2"/>
      <c r="F1" s="2"/>
      <c r="G1" s="2"/>
      <c r="H1" s="3" t="s">
        <v>0</v>
      </c>
    </row>
    <row r="2" spans="4:8" ht="21.75" customHeight="1">
      <c r="D2" s="2"/>
      <c r="E2" s="124" t="s">
        <v>1</v>
      </c>
      <c r="F2" s="124"/>
      <c r="G2" s="124"/>
      <c r="H2" s="124"/>
    </row>
    <row r="3" spans="4:8" ht="15.75" customHeight="1">
      <c r="D3" s="2"/>
      <c r="E3" s="2"/>
      <c r="F3" s="125" t="s">
        <v>184</v>
      </c>
      <c r="G3" s="125"/>
      <c r="H3" s="125"/>
    </row>
    <row r="4" spans="1:8" ht="14.25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126" t="s">
        <v>2</v>
      </c>
      <c r="B5" s="126"/>
      <c r="C5" s="126"/>
      <c r="D5" s="126"/>
      <c r="E5" s="2"/>
      <c r="F5" s="127" t="s">
        <v>3</v>
      </c>
      <c r="G5" s="127"/>
      <c r="H5" s="127"/>
    </row>
    <row r="6" spans="1:8" ht="15" customHeight="1">
      <c r="A6" s="5" t="s">
        <v>4</v>
      </c>
      <c r="B6" s="6" t="s">
        <v>5</v>
      </c>
      <c r="C6" s="128" t="s">
        <v>6</v>
      </c>
      <c r="D6" s="128"/>
      <c r="F6" s="5" t="s">
        <v>7</v>
      </c>
      <c r="G6" s="5" t="s">
        <v>5</v>
      </c>
      <c r="H6" s="5" t="s">
        <v>8</v>
      </c>
    </row>
    <row r="7" spans="1:8" ht="15" customHeight="1">
      <c r="A7" s="7"/>
      <c r="B7" s="5" t="s">
        <v>9</v>
      </c>
      <c r="C7" s="5" t="s">
        <v>10</v>
      </c>
      <c r="D7" s="5" t="s">
        <v>11</v>
      </c>
      <c r="F7" s="8" t="s">
        <v>12</v>
      </c>
      <c r="G7" s="7" t="s">
        <v>9</v>
      </c>
      <c r="H7" s="7" t="s">
        <v>13</v>
      </c>
    </row>
    <row r="8" spans="1:8" ht="15" customHeight="1">
      <c r="A8" s="9"/>
      <c r="B8" s="10">
        <v>0.4</v>
      </c>
      <c r="C8" s="11">
        <v>220</v>
      </c>
      <c r="D8" s="12">
        <f>C8/1.205</f>
        <v>182.5726141078838</v>
      </c>
      <c r="F8" s="129" t="s">
        <v>14</v>
      </c>
      <c r="G8" s="13" t="s">
        <v>15</v>
      </c>
      <c r="H8" s="14">
        <v>205</v>
      </c>
    </row>
    <row r="9" spans="1:8" ht="15" customHeight="1">
      <c r="A9" s="15" t="s">
        <v>16</v>
      </c>
      <c r="B9" s="10">
        <v>0.45</v>
      </c>
      <c r="C9" s="11">
        <v>230</v>
      </c>
      <c r="D9" s="12">
        <f>C9/1.205</f>
        <v>190.87136929460578</v>
      </c>
      <c r="F9" s="129"/>
      <c r="G9" s="16" t="s">
        <v>17</v>
      </c>
      <c r="H9" s="17">
        <v>225</v>
      </c>
    </row>
    <row r="10" spans="1:8" ht="15" customHeight="1">
      <c r="A10" s="15" t="s">
        <v>18</v>
      </c>
      <c r="B10" s="10">
        <v>0.5</v>
      </c>
      <c r="C10" s="11">
        <v>240</v>
      </c>
      <c r="D10" s="12">
        <f>C10/1.205</f>
        <v>199.17012448132778</v>
      </c>
      <c r="F10" s="129"/>
      <c r="G10" s="13" t="s">
        <v>19</v>
      </c>
      <c r="H10" s="14">
        <v>285</v>
      </c>
    </row>
    <row r="11" spans="1:8" ht="15" customHeight="1">
      <c r="A11" s="15"/>
      <c r="B11" s="10">
        <v>0.7</v>
      </c>
      <c r="C11" s="11">
        <v>360</v>
      </c>
      <c r="D11" s="12">
        <f>C11/1.205</f>
        <v>298.75518672199166</v>
      </c>
      <c r="F11" s="18"/>
      <c r="G11" s="19"/>
      <c r="H11" s="19"/>
    </row>
    <row r="12" spans="1:8" ht="15" customHeight="1">
      <c r="A12" s="20"/>
      <c r="B12" s="10" t="s">
        <v>19</v>
      </c>
      <c r="C12" s="11">
        <v>310</v>
      </c>
      <c r="D12" s="12">
        <f>C12/1.205</f>
        <v>257.26141078838174</v>
      </c>
      <c r="F12" s="21"/>
      <c r="G12" s="21"/>
      <c r="H12" s="21"/>
    </row>
    <row r="13" spans="1:8" ht="15" customHeight="1">
      <c r="A13" s="9"/>
      <c r="B13" s="10">
        <v>0.4</v>
      </c>
      <c r="C13" s="11">
        <v>220</v>
      </c>
      <c r="D13" s="12">
        <f>C13/1.164</f>
        <v>189.00343642611685</v>
      </c>
      <c r="F13" s="127" t="s">
        <v>20</v>
      </c>
      <c r="G13" s="127"/>
      <c r="H13" s="127"/>
    </row>
    <row r="14" spans="1:8" ht="15" customHeight="1">
      <c r="A14" s="22" t="s">
        <v>21</v>
      </c>
      <c r="B14" s="10">
        <v>0.45</v>
      </c>
      <c r="C14" s="11">
        <v>230</v>
      </c>
      <c r="D14" s="12">
        <f>C14/1.164</f>
        <v>197.59450171821308</v>
      </c>
      <c r="F14" s="5" t="s">
        <v>7</v>
      </c>
      <c r="G14" s="5" t="s">
        <v>5</v>
      </c>
      <c r="H14" s="5" t="s">
        <v>8</v>
      </c>
    </row>
    <row r="15" spans="1:8" ht="15" customHeight="1">
      <c r="A15" s="22" t="s">
        <v>22</v>
      </c>
      <c r="B15" s="10">
        <v>0.5</v>
      </c>
      <c r="C15" s="11">
        <v>240</v>
      </c>
      <c r="D15" s="12">
        <f>C15/1.164</f>
        <v>206.18556701030928</v>
      </c>
      <c r="F15" s="7" t="s">
        <v>12</v>
      </c>
      <c r="G15" s="7" t="s">
        <v>9</v>
      </c>
      <c r="H15" s="7" t="s">
        <v>13</v>
      </c>
    </row>
    <row r="16" spans="1:8" ht="15" customHeight="1">
      <c r="A16" s="22"/>
      <c r="B16" s="10">
        <v>0.7</v>
      </c>
      <c r="C16" s="11">
        <v>360</v>
      </c>
      <c r="D16" s="12">
        <f>C16/1.164</f>
        <v>309.27835051546396</v>
      </c>
      <c r="F16" s="129" t="s">
        <v>23</v>
      </c>
      <c r="G16" s="6" t="s">
        <v>15</v>
      </c>
      <c r="H16" s="14">
        <v>205</v>
      </c>
    </row>
    <row r="17" spans="1:8" ht="15" customHeight="1">
      <c r="A17" s="20"/>
      <c r="B17" s="10" t="s">
        <v>19</v>
      </c>
      <c r="C17" s="11">
        <v>310</v>
      </c>
      <c r="D17" s="12">
        <f>C17/1.164</f>
        <v>266.32302405498285</v>
      </c>
      <c r="F17" s="129"/>
      <c r="G17" s="6" t="s">
        <v>17</v>
      </c>
      <c r="H17" s="14">
        <v>225</v>
      </c>
    </row>
    <row r="18" spans="1:8" ht="15" customHeight="1">
      <c r="A18" s="9"/>
      <c r="B18" s="10">
        <v>0.4</v>
      </c>
      <c r="C18" s="11">
        <v>220</v>
      </c>
      <c r="D18" s="12">
        <f aca="true" t="shared" si="0" ref="D18:D27">C18/1.058</f>
        <v>207.93950850661625</v>
      </c>
      <c r="F18" s="129"/>
      <c r="G18" s="6" t="s">
        <v>19</v>
      </c>
      <c r="H18" s="14">
        <v>285</v>
      </c>
    </row>
    <row r="19" spans="1:4" ht="15" customHeight="1">
      <c r="A19" s="22" t="s">
        <v>24</v>
      </c>
      <c r="B19" s="10">
        <v>0.45</v>
      </c>
      <c r="C19" s="11">
        <v>230</v>
      </c>
      <c r="D19" s="12">
        <f t="shared" si="0"/>
        <v>217.39130434782606</v>
      </c>
    </row>
    <row r="20" spans="1:4" ht="15" customHeight="1">
      <c r="A20" s="22" t="s">
        <v>25</v>
      </c>
      <c r="B20" s="10">
        <v>0.5</v>
      </c>
      <c r="C20" s="11">
        <v>240</v>
      </c>
      <c r="D20" s="12">
        <f t="shared" si="0"/>
        <v>226.8431001890359</v>
      </c>
    </row>
    <row r="21" spans="1:8" ht="15" customHeight="1">
      <c r="A21" s="22"/>
      <c r="B21" s="10">
        <v>0.7</v>
      </c>
      <c r="C21" s="11">
        <v>360</v>
      </c>
      <c r="D21" s="12">
        <f t="shared" si="0"/>
        <v>340.26465028355386</v>
      </c>
      <c r="F21" s="132" t="s">
        <v>26</v>
      </c>
      <c r="G21" s="132"/>
      <c r="H21" s="132"/>
    </row>
    <row r="22" spans="1:8" ht="15" customHeight="1">
      <c r="A22" s="20"/>
      <c r="B22" s="10" t="s">
        <v>19</v>
      </c>
      <c r="C22" s="11">
        <v>310</v>
      </c>
      <c r="D22" s="12">
        <f t="shared" si="0"/>
        <v>293.0056710775047</v>
      </c>
      <c r="F22" s="5" t="s">
        <v>7</v>
      </c>
      <c r="G22" s="5" t="s">
        <v>5</v>
      </c>
      <c r="H22" s="5" t="s">
        <v>8</v>
      </c>
    </row>
    <row r="23" spans="1:8" ht="15" customHeight="1">
      <c r="A23" s="9"/>
      <c r="B23" s="10">
        <v>0.4</v>
      </c>
      <c r="C23" s="11">
        <v>220</v>
      </c>
      <c r="D23" s="12">
        <f t="shared" si="0"/>
        <v>207.93950850661625</v>
      </c>
      <c r="F23" s="7" t="s">
        <v>12</v>
      </c>
      <c r="G23" s="7" t="s">
        <v>9</v>
      </c>
      <c r="H23" s="7" t="s">
        <v>13</v>
      </c>
    </row>
    <row r="24" spans="1:8" ht="15" customHeight="1">
      <c r="A24" s="22" t="s">
        <v>27</v>
      </c>
      <c r="B24" s="6">
        <v>0.45</v>
      </c>
      <c r="C24" s="11">
        <v>230</v>
      </c>
      <c r="D24" s="23">
        <f t="shared" si="0"/>
        <v>217.39130434782606</v>
      </c>
      <c r="F24" s="129" t="s">
        <v>28</v>
      </c>
      <c r="G24" s="6" t="s">
        <v>15</v>
      </c>
      <c r="H24" s="14">
        <v>205</v>
      </c>
    </row>
    <row r="25" spans="1:8" ht="15" customHeight="1">
      <c r="A25" s="22" t="s">
        <v>25</v>
      </c>
      <c r="B25" s="6">
        <v>0.5</v>
      </c>
      <c r="C25" s="11">
        <v>240</v>
      </c>
      <c r="D25" s="23">
        <f t="shared" si="0"/>
        <v>226.8431001890359</v>
      </c>
      <c r="F25" s="129"/>
      <c r="G25" s="6" t="s">
        <v>17</v>
      </c>
      <c r="H25" s="14">
        <v>225</v>
      </c>
    </row>
    <row r="26" spans="1:8" ht="15" customHeight="1">
      <c r="A26" s="22"/>
      <c r="B26" s="6">
        <v>0.7</v>
      </c>
      <c r="C26" s="14">
        <v>360</v>
      </c>
      <c r="D26" s="23">
        <f t="shared" si="0"/>
        <v>340.26465028355386</v>
      </c>
      <c r="F26" s="129"/>
      <c r="G26" s="6" t="s">
        <v>19</v>
      </c>
      <c r="H26" s="14">
        <v>285</v>
      </c>
    </row>
    <row r="27" spans="1:4" ht="15" customHeight="1">
      <c r="A27" s="20"/>
      <c r="B27" s="10" t="s">
        <v>19</v>
      </c>
      <c r="C27" s="11">
        <v>310</v>
      </c>
      <c r="D27" s="23">
        <f t="shared" si="0"/>
        <v>293.0056710775047</v>
      </c>
    </row>
    <row r="28" spans="1:4" ht="15" customHeight="1">
      <c r="A28" s="9"/>
      <c r="B28" s="10">
        <v>0.4</v>
      </c>
      <c r="C28" s="11">
        <v>220</v>
      </c>
      <c r="D28" s="12">
        <f>C28/1.154</f>
        <v>190.6412478336222</v>
      </c>
    </row>
    <row r="29" spans="1:4" ht="15" customHeight="1">
      <c r="A29" s="15" t="s">
        <v>29</v>
      </c>
      <c r="B29" s="6">
        <v>0.45</v>
      </c>
      <c r="C29" s="11">
        <v>230</v>
      </c>
      <c r="D29" s="12">
        <f>C29/1.154</f>
        <v>199.30675909878684</v>
      </c>
    </row>
    <row r="30" spans="1:8" ht="15" customHeight="1">
      <c r="A30" s="15" t="s">
        <v>30</v>
      </c>
      <c r="B30" s="6">
        <v>0.5</v>
      </c>
      <c r="C30" s="11">
        <v>240</v>
      </c>
      <c r="D30" s="12">
        <f>C30/1.154</f>
        <v>207.97227036395148</v>
      </c>
      <c r="F30" s="127" t="s">
        <v>31</v>
      </c>
      <c r="G30" s="127"/>
      <c r="H30" s="127"/>
    </row>
    <row r="31" spans="1:8" ht="15" customHeight="1">
      <c r="A31" s="15"/>
      <c r="B31" s="6">
        <v>0.7</v>
      </c>
      <c r="C31" s="11">
        <v>360</v>
      </c>
      <c r="D31" s="12">
        <f>C31/1.154</f>
        <v>311.95840554592723</v>
      </c>
      <c r="F31" s="126" t="s">
        <v>32</v>
      </c>
      <c r="G31" s="126"/>
      <c r="H31" s="126"/>
    </row>
    <row r="32" spans="1:8" ht="15" customHeight="1">
      <c r="A32" s="20"/>
      <c r="B32" s="10" t="s">
        <v>19</v>
      </c>
      <c r="C32" s="11">
        <v>310</v>
      </c>
      <c r="D32" s="12">
        <f>C32/1.154</f>
        <v>268.630849220104</v>
      </c>
      <c r="F32" s="6" t="s">
        <v>4</v>
      </c>
      <c r="G32" s="6" t="s">
        <v>5</v>
      </c>
      <c r="H32" s="6" t="s">
        <v>33</v>
      </c>
    </row>
    <row r="33" spans="1:8" ht="15" customHeight="1">
      <c r="A33" s="24"/>
      <c r="B33" s="25">
        <v>0.45</v>
      </c>
      <c r="C33" s="26">
        <v>230</v>
      </c>
      <c r="D33" s="27">
        <f>C33/1.06</f>
        <v>216.9811320754717</v>
      </c>
      <c r="F33" s="28"/>
      <c r="G33" s="6">
        <v>0.4</v>
      </c>
      <c r="H33" s="14">
        <v>535</v>
      </c>
    </row>
    <row r="34" spans="1:8" ht="15" customHeight="1">
      <c r="A34" s="15" t="s">
        <v>34</v>
      </c>
      <c r="B34" s="25">
        <v>0.5</v>
      </c>
      <c r="C34" s="26">
        <v>240</v>
      </c>
      <c r="D34" s="27">
        <f>C34/1.06</f>
        <v>226.41509433962264</v>
      </c>
      <c r="F34" s="29" t="s">
        <v>35</v>
      </c>
      <c r="G34" s="6">
        <v>0.45</v>
      </c>
      <c r="H34" s="14">
        <v>560</v>
      </c>
    </row>
    <row r="35" spans="1:8" ht="15" customHeight="1">
      <c r="A35" s="15" t="s">
        <v>36</v>
      </c>
      <c r="B35" s="25">
        <v>0.7</v>
      </c>
      <c r="C35" s="26">
        <v>360</v>
      </c>
      <c r="D35" s="27">
        <f>C35/1.06</f>
        <v>339.62264150943395</v>
      </c>
      <c r="F35" s="29" t="s">
        <v>37</v>
      </c>
      <c r="G35" s="6">
        <v>0.5</v>
      </c>
      <c r="H35" s="14">
        <v>585</v>
      </c>
    </row>
    <row r="36" spans="1:8" ht="15" customHeight="1">
      <c r="A36" s="30"/>
      <c r="B36" s="10" t="s">
        <v>19</v>
      </c>
      <c r="C36" s="11">
        <v>310</v>
      </c>
      <c r="D36" s="27">
        <f>C36/1.06</f>
        <v>292.45283018867923</v>
      </c>
      <c r="F36" s="31"/>
      <c r="G36" s="6" t="s">
        <v>19</v>
      </c>
      <c r="H36" s="14">
        <v>760</v>
      </c>
    </row>
    <row r="37" spans="1:8" ht="15" customHeight="1">
      <c r="A37" s="24"/>
      <c r="B37" s="25">
        <v>0.45</v>
      </c>
      <c r="C37" s="26">
        <v>230</v>
      </c>
      <c r="D37" s="27">
        <f>C37/0.902</f>
        <v>254.98891352549887</v>
      </c>
      <c r="F37" s="28"/>
      <c r="G37" s="6">
        <v>0.4</v>
      </c>
      <c r="H37" s="14">
        <v>430</v>
      </c>
    </row>
    <row r="38" spans="1:8" ht="15" customHeight="1">
      <c r="A38" s="15" t="s">
        <v>38</v>
      </c>
      <c r="B38" s="25">
        <v>0.5</v>
      </c>
      <c r="C38" s="26">
        <v>240</v>
      </c>
      <c r="D38" s="27">
        <f>C38/0.902</f>
        <v>266.0753880266075</v>
      </c>
      <c r="F38" s="29" t="s">
        <v>35</v>
      </c>
      <c r="G38" s="6">
        <v>0.45</v>
      </c>
      <c r="H38" s="14">
        <v>450</v>
      </c>
    </row>
    <row r="39" spans="1:8" ht="15" customHeight="1">
      <c r="A39" s="15" t="s">
        <v>39</v>
      </c>
      <c r="B39" s="25">
        <v>0.7</v>
      </c>
      <c r="C39" s="26">
        <v>360</v>
      </c>
      <c r="D39" s="27">
        <f>C39/0.902</f>
        <v>399.1130820399113</v>
      </c>
      <c r="F39" s="29" t="s">
        <v>40</v>
      </c>
      <c r="G39" s="6">
        <v>0.5</v>
      </c>
      <c r="H39" s="14">
        <v>470</v>
      </c>
    </row>
    <row r="40" spans="1:8" ht="15" customHeight="1">
      <c r="A40" s="32"/>
      <c r="B40" s="6" t="s">
        <v>19</v>
      </c>
      <c r="C40" s="26">
        <v>310</v>
      </c>
      <c r="D40" s="27">
        <f>C40/0.902</f>
        <v>343.6807095343681</v>
      </c>
      <c r="F40" s="33"/>
      <c r="G40" s="6" t="s">
        <v>19</v>
      </c>
      <c r="H40" s="14">
        <v>610</v>
      </c>
    </row>
    <row r="41" ht="7.5" customHeight="1"/>
    <row r="42" spans="1:8" ht="18" customHeight="1">
      <c r="A42" s="134" t="s">
        <v>41</v>
      </c>
      <c r="B42" s="134"/>
      <c r="C42" s="134"/>
      <c r="D42" s="134"/>
      <c r="E42" s="134"/>
      <c r="F42" s="134"/>
      <c r="G42" s="134"/>
      <c r="H42" s="134"/>
    </row>
    <row r="43" spans="1:8" s="40" customFormat="1" ht="15" customHeight="1">
      <c r="A43" s="34" t="s">
        <v>4</v>
      </c>
      <c r="B43" s="135" t="s">
        <v>42</v>
      </c>
      <c r="C43" s="135"/>
      <c r="D43" s="36" t="s">
        <v>43</v>
      </c>
      <c r="E43" s="37"/>
      <c r="F43" s="38" t="s">
        <v>4</v>
      </c>
      <c r="G43" s="39" t="s">
        <v>42</v>
      </c>
      <c r="H43" s="39" t="s">
        <v>43</v>
      </c>
    </row>
    <row r="44" spans="1:8" ht="15" customHeight="1">
      <c r="A44" s="130" t="s">
        <v>44</v>
      </c>
      <c r="B44" s="131" t="s">
        <v>45</v>
      </c>
      <c r="C44" s="131"/>
      <c r="D44" s="42" t="s">
        <v>46</v>
      </c>
      <c r="E44" s="43"/>
      <c r="F44" s="44" t="s">
        <v>47</v>
      </c>
      <c r="G44" s="41" t="s">
        <v>48</v>
      </c>
      <c r="H44" s="42" t="s">
        <v>49</v>
      </c>
    </row>
    <row r="45" spans="1:8" ht="15" customHeight="1">
      <c r="A45" s="130"/>
      <c r="B45" s="131" t="s">
        <v>50</v>
      </c>
      <c r="C45" s="131"/>
      <c r="D45" s="42" t="s">
        <v>51</v>
      </c>
      <c r="E45" s="43"/>
      <c r="F45" s="44" t="s">
        <v>52</v>
      </c>
      <c r="G45" s="41" t="s">
        <v>53</v>
      </c>
      <c r="H45" s="42" t="s">
        <v>54</v>
      </c>
    </row>
    <row r="46" spans="1:8" ht="15" customHeight="1">
      <c r="A46" s="130" t="s">
        <v>55</v>
      </c>
      <c r="B46" s="131" t="s">
        <v>56</v>
      </c>
      <c r="C46" s="131"/>
      <c r="D46" s="42" t="s">
        <v>57</v>
      </c>
      <c r="E46" s="43"/>
      <c r="F46" s="44" t="s">
        <v>58</v>
      </c>
      <c r="G46" s="41" t="s">
        <v>59</v>
      </c>
      <c r="H46" s="42" t="s">
        <v>60</v>
      </c>
    </row>
    <row r="47" spans="1:8" ht="15" customHeight="1">
      <c r="A47" s="130"/>
      <c r="B47" s="131" t="s">
        <v>45</v>
      </c>
      <c r="C47" s="131"/>
      <c r="D47" s="42" t="s">
        <v>61</v>
      </c>
      <c r="E47" s="43"/>
      <c r="F47" s="44" t="s">
        <v>62</v>
      </c>
      <c r="G47" s="41" t="s">
        <v>63</v>
      </c>
      <c r="H47" s="42" t="s">
        <v>64</v>
      </c>
    </row>
    <row r="48" spans="1:8" ht="15" customHeight="1">
      <c r="A48" s="130" t="s">
        <v>65</v>
      </c>
      <c r="B48" s="131" t="s">
        <v>66</v>
      </c>
      <c r="C48" s="131"/>
      <c r="D48" s="42" t="s">
        <v>67</v>
      </c>
      <c r="E48" s="43"/>
      <c r="F48" s="44" t="s">
        <v>68</v>
      </c>
      <c r="G48" s="41" t="s">
        <v>69</v>
      </c>
      <c r="H48" s="42" t="s">
        <v>64</v>
      </c>
    </row>
    <row r="49" spans="1:8" ht="15" customHeight="1">
      <c r="A49" s="130"/>
      <c r="B49" s="131" t="s">
        <v>70</v>
      </c>
      <c r="C49" s="131"/>
      <c r="D49" s="42" t="s">
        <v>71</v>
      </c>
      <c r="E49" s="43"/>
      <c r="F49" s="44" t="s">
        <v>72</v>
      </c>
      <c r="G49" s="41" t="s">
        <v>73</v>
      </c>
      <c r="H49" s="42" t="s">
        <v>74</v>
      </c>
    </row>
    <row r="50" spans="1:8" ht="20.25" customHeight="1">
      <c r="A50" s="130"/>
      <c r="B50" s="131" t="s">
        <v>75</v>
      </c>
      <c r="C50" s="131"/>
      <c r="D50" s="42" t="s">
        <v>49</v>
      </c>
      <c r="E50" s="43"/>
      <c r="F50" s="45" t="s">
        <v>76</v>
      </c>
      <c r="G50" s="41">
        <v>2000</v>
      </c>
      <c r="H50" s="42" t="s">
        <v>77</v>
      </c>
    </row>
    <row r="51" ht="5.25" customHeight="1"/>
    <row r="52" spans="1:8" ht="15" customHeight="1">
      <c r="A52" s="133" t="s">
        <v>185</v>
      </c>
      <c r="B52" s="133"/>
      <c r="C52" s="133"/>
      <c r="D52" s="133"/>
      <c r="E52" s="133"/>
      <c r="F52" s="133"/>
      <c r="G52" s="133"/>
      <c r="H52" s="133"/>
    </row>
    <row r="53" spans="1:8" ht="30.75" customHeight="1">
      <c r="A53" s="133"/>
      <c r="B53" s="133"/>
      <c r="C53" s="133"/>
      <c r="D53" s="133"/>
      <c r="E53" s="133"/>
      <c r="F53" s="133"/>
      <c r="G53" s="133"/>
      <c r="H53" s="133"/>
    </row>
  </sheetData>
  <sheetProtection selectLockedCells="1" selectUnlockedCells="1"/>
  <mergeCells count="25">
    <mergeCell ref="A48:A50"/>
    <mergeCell ref="B48:C48"/>
    <mergeCell ref="B49:C49"/>
    <mergeCell ref="B50:C50"/>
    <mergeCell ref="A52:H53"/>
    <mergeCell ref="A42:H42"/>
    <mergeCell ref="B43:C43"/>
    <mergeCell ref="A44:A45"/>
    <mergeCell ref="B44:C44"/>
    <mergeCell ref="B45:C45"/>
    <mergeCell ref="A46:A47"/>
    <mergeCell ref="B46:C46"/>
    <mergeCell ref="B47:C47"/>
    <mergeCell ref="F13:H13"/>
    <mergeCell ref="F16:F18"/>
    <mergeCell ref="F21:H21"/>
    <mergeCell ref="F24:F26"/>
    <mergeCell ref="F30:H30"/>
    <mergeCell ref="F31:H31"/>
    <mergeCell ref="E2:H2"/>
    <mergeCell ref="F3:H3"/>
    <mergeCell ref="A5:D5"/>
    <mergeCell ref="F5:H5"/>
    <mergeCell ref="C6:D6"/>
    <mergeCell ref="F8:F10"/>
  </mergeCells>
  <printOptions/>
  <pageMargins left="0.2361111111111111" right="0.10625" top="0.36041666666666666" bottom="0.23125" header="0.5118055555555555" footer="0.5118055555555555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1"/>
  <sheetViews>
    <sheetView tabSelected="1" workbookViewId="0" topLeftCell="A1">
      <selection activeCell="B75" sqref="B75"/>
    </sheetView>
  </sheetViews>
  <sheetFormatPr defaultColWidth="9.00390625" defaultRowHeight="14.25" customHeight="1"/>
  <cols>
    <col min="1" max="1" width="1.75390625" style="2" customWidth="1"/>
    <col min="2" max="2" width="37.875" style="2" customWidth="1"/>
    <col min="3" max="5" width="15.75390625" style="2" customWidth="1"/>
    <col min="6" max="6" width="17.00390625" style="2" customWidth="1"/>
    <col min="7" max="7" width="37.375" style="2" customWidth="1"/>
    <col min="8" max="8" width="19.00390625" style="2" customWidth="1"/>
    <col min="9" max="9" width="14.375" style="2" customWidth="1"/>
    <col min="10" max="10" width="7.75390625" style="2" customWidth="1"/>
    <col min="11" max="15" width="10.75390625" style="2" customWidth="1"/>
    <col min="16" max="16384" width="9.00390625" style="2" customWidth="1"/>
  </cols>
  <sheetData>
    <row r="1" spans="2:9" ht="24.75" customHeight="1">
      <c r="B1" s="46"/>
      <c r="C1" s="46"/>
      <c r="D1" s="46"/>
      <c r="E1" s="46"/>
      <c r="G1" s="47"/>
      <c r="H1" s="47"/>
      <c r="I1" s="48" t="s">
        <v>186</v>
      </c>
    </row>
    <row r="2" spans="2:9" ht="23.25" customHeight="1">
      <c r="B2" s="46"/>
      <c r="C2" s="46"/>
      <c r="D2" s="46"/>
      <c r="E2" s="46"/>
      <c r="G2" s="47"/>
      <c r="H2" s="47"/>
      <c r="I2" s="48" t="s">
        <v>187</v>
      </c>
    </row>
    <row r="3" spans="2:9" ht="17.25" customHeight="1">
      <c r="B3" s="46"/>
      <c r="C3" s="46"/>
      <c r="D3" s="46"/>
      <c r="E3" s="46"/>
      <c r="G3" s="136" t="s">
        <v>184</v>
      </c>
      <c r="H3" s="136"/>
      <c r="I3" s="136"/>
    </row>
    <row r="4" spans="2:9" ht="17.25" customHeight="1">
      <c r="B4" s="46"/>
      <c r="C4" s="46"/>
      <c r="D4" s="46"/>
      <c r="E4" s="46"/>
      <c r="G4" s="49"/>
      <c r="H4" s="49"/>
      <c r="I4" s="49"/>
    </row>
    <row r="5" spans="7:9" ht="10.5" customHeight="1">
      <c r="G5" s="50"/>
      <c r="H5" s="50"/>
      <c r="I5" s="50"/>
    </row>
    <row r="6" spans="2:9" s="46" customFormat="1" ht="29.25" customHeight="1">
      <c r="B6" s="137" t="s">
        <v>78</v>
      </c>
      <c r="C6" s="137"/>
      <c r="D6" s="137"/>
      <c r="E6" s="137"/>
      <c r="G6" s="138" t="s">
        <v>79</v>
      </c>
      <c r="H6" s="138"/>
      <c r="I6" s="138"/>
    </row>
    <row r="7" spans="2:9" ht="22.5" customHeight="1">
      <c r="B7" s="51" t="s">
        <v>4</v>
      </c>
      <c r="C7" s="52" t="s">
        <v>5</v>
      </c>
      <c r="D7" s="139" t="s">
        <v>80</v>
      </c>
      <c r="E7" s="139"/>
      <c r="G7" s="140" t="s">
        <v>81</v>
      </c>
      <c r="H7" s="140" t="s">
        <v>5</v>
      </c>
      <c r="I7" s="140" t="s">
        <v>33</v>
      </c>
    </row>
    <row r="8" spans="2:9" ht="22.5" customHeight="1">
      <c r="B8" s="53"/>
      <c r="C8" s="54" t="s">
        <v>9</v>
      </c>
      <c r="D8" s="54" t="s">
        <v>10</v>
      </c>
      <c r="E8" s="54" t="s">
        <v>11</v>
      </c>
      <c r="F8" s="55"/>
      <c r="G8" s="140"/>
      <c r="H8" s="140"/>
      <c r="I8" s="140"/>
    </row>
    <row r="9" spans="2:9" ht="21" customHeight="1">
      <c r="B9" s="51"/>
      <c r="C9" s="56">
        <v>0.4</v>
      </c>
      <c r="D9" s="57">
        <v>175</v>
      </c>
      <c r="E9" s="58">
        <f>D9/1.205</f>
        <v>145.22821576763485</v>
      </c>
      <c r="F9" s="59"/>
      <c r="G9" s="140" t="s">
        <v>82</v>
      </c>
      <c r="H9" s="60">
        <v>0.4</v>
      </c>
      <c r="I9" s="60">
        <v>385</v>
      </c>
    </row>
    <row r="10" spans="2:9" ht="21" customHeight="1">
      <c r="B10" s="53" t="s">
        <v>16</v>
      </c>
      <c r="C10" s="56">
        <v>0.45</v>
      </c>
      <c r="D10" s="57">
        <v>185</v>
      </c>
      <c r="E10" s="58">
        <f>D10/1.205</f>
        <v>153.52697095435684</v>
      </c>
      <c r="F10" s="55"/>
      <c r="G10" s="140"/>
      <c r="H10" s="60">
        <v>0.45</v>
      </c>
      <c r="I10" s="60">
        <v>400</v>
      </c>
    </row>
    <row r="11" spans="2:9" ht="21" customHeight="1">
      <c r="B11" s="53" t="s">
        <v>18</v>
      </c>
      <c r="C11" s="56">
        <v>0.5</v>
      </c>
      <c r="D11" s="57">
        <v>195</v>
      </c>
      <c r="E11" s="58">
        <f>D11/1.205</f>
        <v>161.82572614107883</v>
      </c>
      <c r="F11" s="55"/>
      <c r="G11" s="140" t="s">
        <v>83</v>
      </c>
      <c r="H11" s="60">
        <v>0.4</v>
      </c>
      <c r="I11" s="60">
        <v>275</v>
      </c>
    </row>
    <row r="12" spans="2:9" ht="21" customHeight="1">
      <c r="B12" s="53"/>
      <c r="C12" s="56">
        <v>0.55</v>
      </c>
      <c r="D12" s="57">
        <v>225</v>
      </c>
      <c r="E12" s="58">
        <f>D12/1.205</f>
        <v>186.7219917012448</v>
      </c>
      <c r="F12" s="55"/>
      <c r="G12" s="140"/>
      <c r="H12" s="60">
        <v>0.45</v>
      </c>
      <c r="I12" s="60">
        <v>280</v>
      </c>
    </row>
    <row r="13" spans="2:9" ht="21" customHeight="1">
      <c r="B13" s="61"/>
      <c r="C13" s="56">
        <v>0.7</v>
      </c>
      <c r="D13" s="57">
        <v>270</v>
      </c>
      <c r="E13" s="58">
        <f>D13/1.205</f>
        <v>224.06639004149378</v>
      </c>
      <c r="F13" s="55"/>
      <c r="G13" s="140" t="s">
        <v>84</v>
      </c>
      <c r="H13" s="60">
        <v>0.45</v>
      </c>
      <c r="I13" s="60">
        <v>476</v>
      </c>
    </row>
    <row r="14" spans="2:9" ht="21" customHeight="1">
      <c r="B14" s="51"/>
      <c r="C14" s="56">
        <v>0.4</v>
      </c>
      <c r="D14" s="57">
        <v>175</v>
      </c>
      <c r="E14" s="58">
        <f>D14/1.164</f>
        <v>150.34364261168386</v>
      </c>
      <c r="F14" s="55"/>
      <c r="G14" s="140"/>
      <c r="H14" s="62"/>
      <c r="I14" s="62"/>
    </row>
    <row r="15" spans="2:9" ht="21" customHeight="1">
      <c r="B15" s="53" t="s">
        <v>85</v>
      </c>
      <c r="C15" s="56">
        <v>0.45</v>
      </c>
      <c r="D15" s="57">
        <v>185</v>
      </c>
      <c r="E15" s="58">
        <f>D15/1.164</f>
        <v>158.93470790378007</v>
      </c>
      <c r="F15" s="55"/>
      <c r="G15" s="63"/>
      <c r="H15" s="63"/>
      <c r="I15" s="63"/>
    </row>
    <row r="16" spans="2:9" ht="21" customHeight="1">
      <c r="B16" s="53" t="s">
        <v>86</v>
      </c>
      <c r="C16" s="56">
        <v>0.5</v>
      </c>
      <c r="D16" s="57">
        <v>195</v>
      </c>
      <c r="E16" s="58">
        <f>D16/1.164</f>
        <v>167.5257731958763</v>
      </c>
      <c r="F16" s="55"/>
      <c r="G16" s="141" t="s">
        <v>87</v>
      </c>
      <c r="H16" s="141"/>
      <c r="I16" s="141"/>
    </row>
    <row r="17" spans="2:9" ht="21" customHeight="1">
      <c r="B17" s="53"/>
      <c r="C17" s="56">
        <v>0.55</v>
      </c>
      <c r="D17" s="57">
        <v>220</v>
      </c>
      <c r="E17" s="58">
        <f>D17/1.164</f>
        <v>189.00343642611685</v>
      </c>
      <c r="F17" s="55"/>
      <c r="G17" s="140" t="s">
        <v>81</v>
      </c>
      <c r="H17" s="140" t="s">
        <v>5</v>
      </c>
      <c r="I17" s="140" t="s">
        <v>33</v>
      </c>
    </row>
    <row r="18" spans="2:9" ht="21" customHeight="1">
      <c r="B18" s="61"/>
      <c r="C18" s="56">
        <v>0.7</v>
      </c>
      <c r="D18" s="57">
        <v>270</v>
      </c>
      <c r="E18" s="58">
        <f>D18/1.164</f>
        <v>231.95876288659795</v>
      </c>
      <c r="F18" s="55"/>
      <c r="G18" s="140"/>
      <c r="H18" s="140"/>
      <c r="I18" s="140"/>
    </row>
    <row r="19" spans="2:9" ht="21" customHeight="1">
      <c r="B19" s="51"/>
      <c r="C19" s="56">
        <v>0.4</v>
      </c>
      <c r="D19" s="57">
        <v>175</v>
      </c>
      <c r="E19" s="58">
        <f aca="true" t="shared" si="0" ref="E19:E27">D19/1.058</f>
        <v>165.406427221172</v>
      </c>
      <c r="F19" s="55"/>
      <c r="G19" s="142" t="s">
        <v>37</v>
      </c>
      <c r="H19" s="64">
        <v>0.4</v>
      </c>
      <c r="I19" s="64">
        <v>385</v>
      </c>
    </row>
    <row r="20" spans="2:9" ht="21" customHeight="1">
      <c r="B20" s="53" t="s">
        <v>88</v>
      </c>
      <c r="C20" s="56">
        <v>0.45</v>
      </c>
      <c r="D20" s="57">
        <v>185</v>
      </c>
      <c r="E20" s="58">
        <f t="shared" si="0"/>
        <v>174.85822306238185</v>
      </c>
      <c r="F20" s="55"/>
      <c r="G20" s="142"/>
      <c r="H20" s="64">
        <v>0.45</v>
      </c>
      <c r="I20" s="64">
        <v>400</v>
      </c>
    </row>
    <row r="21" spans="2:9" ht="21" customHeight="1">
      <c r="B21" s="53" t="s">
        <v>25</v>
      </c>
      <c r="C21" s="56">
        <v>0.5</v>
      </c>
      <c r="D21" s="57">
        <v>195</v>
      </c>
      <c r="E21" s="58">
        <f t="shared" si="0"/>
        <v>184.31001890359167</v>
      </c>
      <c r="F21" s="55"/>
      <c r="G21" s="142"/>
      <c r="H21" s="64">
        <v>0.5</v>
      </c>
      <c r="I21" s="64">
        <v>430</v>
      </c>
    </row>
    <row r="22" spans="2:9" ht="21" customHeight="1">
      <c r="B22" s="53"/>
      <c r="C22" s="56">
        <v>0.55</v>
      </c>
      <c r="D22" s="57">
        <v>220</v>
      </c>
      <c r="E22" s="58">
        <f t="shared" si="0"/>
        <v>207.93950850661625</v>
      </c>
      <c r="F22" s="55"/>
      <c r="G22" s="142"/>
      <c r="H22" s="64">
        <v>0.55</v>
      </c>
      <c r="I22" s="64">
        <v>500</v>
      </c>
    </row>
    <row r="23" spans="2:9" ht="21" customHeight="1">
      <c r="B23" s="61"/>
      <c r="C23" s="56">
        <v>0.7</v>
      </c>
      <c r="D23" s="57">
        <v>270</v>
      </c>
      <c r="E23" s="58">
        <f t="shared" si="0"/>
        <v>255.19848771266538</v>
      </c>
      <c r="F23" s="55"/>
      <c r="G23" s="142"/>
      <c r="H23" s="64">
        <v>0.7</v>
      </c>
      <c r="I23" s="64">
        <v>600</v>
      </c>
    </row>
    <row r="24" spans="2:9" ht="21" customHeight="1">
      <c r="B24" s="51"/>
      <c r="C24" s="56">
        <v>0.4</v>
      </c>
      <c r="D24" s="57">
        <v>175</v>
      </c>
      <c r="E24" s="58">
        <f t="shared" si="0"/>
        <v>165.406427221172</v>
      </c>
      <c r="F24" s="55"/>
      <c r="G24" s="142" t="s">
        <v>89</v>
      </c>
      <c r="H24" s="64">
        <v>0.4</v>
      </c>
      <c r="I24" s="64">
        <v>275</v>
      </c>
    </row>
    <row r="25" spans="2:9" ht="21" customHeight="1">
      <c r="B25" s="53" t="s">
        <v>90</v>
      </c>
      <c r="C25" s="56">
        <v>0.45</v>
      </c>
      <c r="D25" s="57">
        <v>185</v>
      </c>
      <c r="E25" s="58">
        <f t="shared" si="0"/>
        <v>174.85822306238185</v>
      </c>
      <c r="F25" s="55"/>
      <c r="G25" s="142"/>
      <c r="H25" s="64">
        <v>0.45</v>
      </c>
      <c r="I25" s="64">
        <v>280</v>
      </c>
    </row>
    <row r="26" spans="2:9" ht="21" customHeight="1">
      <c r="B26" s="53" t="s">
        <v>25</v>
      </c>
      <c r="C26" s="56">
        <v>0.5</v>
      </c>
      <c r="D26" s="57">
        <v>195</v>
      </c>
      <c r="E26" s="58">
        <f t="shared" si="0"/>
        <v>184.31001890359167</v>
      </c>
      <c r="F26" s="55"/>
      <c r="G26" s="65"/>
      <c r="H26" s="66"/>
      <c r="I26" s="66"/>
    </row>
    <row r="27" spans="2:9" ht="21" customHeight="1">
      <c r="B27" s="53"/>
      <c r="C27" s="56">
        <v>0.55</v>
      </c>
      <c r="D27" s="57">
        <v>220</v>
      </c>
      <c r="E27" s="58">
        <f t="shared" si="0"/>
        <v>207.93950850661625</v>
      </c>
      <c r="F27" s="55"/>
      <c r="G27" s="143" t="s">
        <v>91</v>
      </c>
      <c r="H27" s="143"/>
      <c r="I27" s="143"/>
    </row>
    <row r="28" spans="2:11" ht="21" customHeight="1">
      <c r="B28" s="61"/>
      <c r="C28" s="56">
        <v>0.7</v>
      </c>
      <c r="D28" s="57">
        <v>270</v>
      </c>
      <c r="E28" s="58">
        <f>D28/1.058</f>
        <v>255.19848771266538</v>
      </c>
      <c r="F28" s="55"/>
      <c r="G28" s="143"/>
      <c r="H28" s="143"/>
      <c r="I28" s="143"/>
      <c r="K28" s="67"/>
    </row>
    <row r="29" spans="2:11" ht="21" customHeight="1">
      <c r="B29" s="51"/>
      <c r="C29" s="56">
        <v>0.4</v>
      </c>
      <c r="D29" s="57">
        <v>175</v>
      </c>
      <c r="E29" s="58">
        <f>D29/1.154</f>
        <v>151.6464471403813</v>
      </c>
      <c r="F29" s="55"/>
      <c r="G29" s="68" t="s">
        <v>4</v>
      </c>
      <c r="H29" s="69" t="s">
        <v>92</v>
      </c>
      <c r="I29" s="68" t="s">
        <v>33</v>
      </c>
      <c r="K29" s="70"/>
    </row>
    <row r="30" spans="2:11" ht="21" customHeight="1">
      <c r="B30" s="53" t="s">
        <v>29</v>
      </c>
      <c r="C30" s="56">
        <v>0.45</v>
      </c>
      <c r="D30" s="57">
        <v>185</v>
      </c>
      <c r="E30" s="58">
        <f>D30/1.154</f>
        <v>160.31195840554594</v>
      </c>
      <c r="F30" s="55"/>
      <c r="G30" s="144" t="s">
        <v>44</v>
      </c>
      <c r="H30" s="72" t="s">
        <v>45</v>
      </c>
      <c r="I30" s="73">
        <v>235</v>
      </c>
      <c r="K30" s="67"/>
    </row>
    <row r="31" spans="2:11" ht="21" customHeight="1">
      <c r="B31" s="53" t="s">
        <v>30</v>
      </c>
      <c r="C31" s="56">
        <v>0.5</v>
      </c>
      <c r="D31" s="57">
        <v>195</v>
      </c>
      <c r="E31" s="58">
        <f>D31/1.154</f>
        <v>168.97746967071058</v>
      </c>
      <c r="F31" s="55"/>
      <c r="G31" s="144"/>
      <c r="H31" s="72" t="s">
        <v>50</v>
      </c>
      <c r="I31" s="73">
        <v>311</v>
      </c>
      <c r="K31" s="67"/>
    </row>
    <row r="32" spans="2:11" ht="21" customHeight="1">
      <c r="B32" s="53"/>
      <c r="C32" s="56">
        <v>0.55</v>
      </c>
      <c r="D32" s="57">
        <v>220</v>
      </c>
      <c r="E32" s="58">
        <f>D32/1.154</f>
        <v>190.6412478336222</v>
      </c>
      <c r="F32" s="55"/>
      <c r="G32" s="144" t="s">
        <v>55</v>
      </c>
      <c r="H32" s="72" t="s">
        <v>56</v>
      </c>
      <c r="I32" s="73">
        <v>228</v>
      </c>
      <c r="K32" s="67"/>
    </row>
    <row r="33" spans="2:11" ht="21" customHeight="1">
      <c r="B33" s="61"/>
      <c r="C33" s="56">
        <v>0.7</v>
      </c>
      <c r="D33" s="57">
        <v>270</v>
      </c>
      <c r="E33" s="58">
        <f>D33/1.154</f>
        <v>233.96880415944543</v>
      </c>
      <c r="F33" s="55"/>
      <c r="G33" s="144"/>
      <c r="H33" s="72" t="s">
        <v>45</v>
      </c>
      <c r="I33" s="73">
        <v>304</v>
      </c>
      <c r="K33" s="67"/>
    </row>
    <row r="34" spans="2:11" ht="21" customHeight="1">
      <c r="B34" s="51"/>
      <c r="C34" s="56">
        <v>0.45</v>
      </c>
      <c r="D34" s="57">
        <v>185</v>
      </c>
      <c r="E34" s="58">
        <f>D34/1.06</f>
        <v>174.52830188679243</v>
      </c>
      <c r="F34" s="55"/>
      <c r="G34" s="144" t="s">
        <v>65</v>
      </c>
      <c r="H34" s="72" t="s">
        <v>66</v>
      </c>
      <c r="I34" s="73">
        <v>91</v>
      </c>
      <c r="K34" s="67"/>
    </row>
    <row r="35" spans="2:11" ht="21" customHeight="1">
      <c r="B35" s="53" t="s">
        <v>34</v>
      </c>
      <c r="C35" s="56">
        <v>0.5</v>
      </c>
      <c r="D35" s="57">
        <v>195</v>
      </c>
      <c r="E35" s="58">
        <f>D35/1.06</f>
        <v>183.96226415094338</v>
      </c>
      <c r="G35" s="144"/>
      <c r="H35" s="72" t="s">
        <v>70</v>
      </c>
      <c r="I35" s="73">
        <v>129</v>
      </c>
      <c r="K35" s="67"/>
    </row>
    <row r="36" spans="2:11" ht="21" customHeight="1">
      <c r="B36" s="53" t="s">
        <v>36</v>
      </c>
      <c r="C36" s="56">
        <v>0.55</v>
      </c>
      <c r="D36" s="57">
        <v>220</v>
      </c>
      <c r="E36" s="58">
        <f>D36/1.06</f>
        <v>207.54716981132074</v>
      </c>
      <c r="G36" s="144"/>
      <c r="H36" s="72" t="s">
        <v>75</v>
      </c>
      <c r="I36" s="73">
        <v>190</v>
      </c>
      <c r="K36" s="67"/>
    </row>
    <row r="37" spans="2:11" ht="21" customHeight="1">
      <c r="B37" s="53"/>
      <c r="C37" s="56">
        <v>0.7</v>
      </c>
      <c r="D37" s="57">
        <v>270</v>
      </c>
      <c r="E37" s="58">
        <f>D37/1.06</f>
        <v>254.71698113207546</v>
      </c>
      <c r="F37" s="55"/>
      <c r="G37" s="71" t="s">
        <v>47</v>
      </c>
      <c r="H37" s="72" t="s">
        <v>48</v>
      </c>
      <c r="I37" s="73">
        <v>190</v>
      </c>
      <c r="K37" s="67"/>
    </row>
    <row r="38" spans="2:11" ht="21" customHeight="1">
      <c r="B38" s="53"/>
      <c r="C38" s="56">
        <v>0.8</v>
      </c>
      <c r="D38" s="57">
        <v>320</v>
      </c>
      <c r="E38" s="58">
        <f>D38/1.06</f>
        <v>301.88679245283015</v>
      </c>
      <c r="F38" s="55"/>
      <c r="G38" s="71" t="s">
        <v>52</v>
      </c>
      <c r="H38" s="72" t="s">
        <v>53</v>
      </c>
      <c r="I38" s="73">
        <v>221</v>
      </c>
      <c r="K38" s="74"/>
    </row>
    <row r="39" spans="2:15" ht="21" customHeight="1">
      <c r="B39" s="61"/>
      <c r="C39" s="56">
        <v>0.9</v>
      </c>
      <c r="D39" s="57"/>
      <c r="E39" s="58"/>
      <c r="F39" s="55"/>
      <c r="G39" s="71" t="s">
        <v>58</v>
      </c>
      <c r="H39" s="72" t="s">
        <v>59</v>
      </c>
      <c r="I39" s="73">
        <v>475</v>
      </c>
      <c r="K39" s="74"/>
      <c r="L39" s="67"/>
      <c r="M39" s="67"/>
      <c r="N39" s="67"/>
      <c r="O39" s="67"/>
    </row>
    <row r="40" spans="2:11" ht="21" customHeight="1">
      <c r="B40" s="75"/>
      <c r="C40" s="56">
        <v>0.55</v>
      </c>
      <c r="D40" s="57">
        <v>220</v>
      </c>
      <c r="E40" s="58">
        <f>D40/0.902</f>
        <v>243.90243902439025</v>
      </c>
      <c r="F40" s="55"/>
      <c r="G40" s="71" t="s">
        <v>62</v>
      </c>
      <c r="H40" s="72" t="s">
        <v>63</v>
      </c>
      <c r="I40" s="73">
        <v>316</v>
      </c>
      <c r="K40" s="74"/>
    </row>
    <row r="41" spans="2:15" ht="21" customHeight="1">
      <c r="B41" s="53" t="s">
        <v>38</v>
      </c>
      <c r="C41" s="56">
        <v>0.7</v>
      </c>
      <c r="D41" s="57">
        <v>270</v>
      </c>
      <c r="E41" s="58">
        <f>D41/0.902</f>
        <v>299.33481152993346</v>
      </c>
      <c r="F41" s="55"/>
      <c r="G41" s="71" t="s">
        <v>68</v>
      </c>
      <c r="H41" s="72" t="s">
        <v>69</v>
      </c>
      <c r="I41" s="73">
        <v>316</v>
      </c>
      <c r="K41" s="74"/>
      <c r="M41" s="76"/>
      <c r="N41" s="55"/>
      <c r="O41" s="55"/>
    </row>
    <row r="42" spans="2:15" ht="21" customHeight="1">
      <c r="B42" s="53" t="s">
        <v>39</v>
      </c>
      <c r="C42" s="56">
        <v>0.8</v>
      </c>
      <c r="D42" s="57">
        <v>320</v>
      </c>
      <c r="E42" s="58">
        <f>D42/0.902</f>
        <v>354.7671840354767</v>
      </c>
      <c r="F42" s="55"/>
      <c r="G42" s="71" t="s">
        <v>72</v>
      </c>
      <c r="H42" s="72" t="s">
        <v>73</v>
      </c>
      <c r="I42" s="73">
        <v>136</v>
      </c>
      <c r="K42" s="74"/>
      <c r="M42" s="76"/>
      <c r="N42" s="55"/>
      <c r="O42" s="55"/>
    </row>
    <row r="43" spans="2:15" ht="21" customHeight="1">
      <c r="B43" s="61"/>
      <c r="C43" s="56">
        <v>0.9</v>
      </c>
      <c r="D43" s="57"/>
      <c r="E43" s="58"/>
      <c r="F43" s="55"/>
      <c r="G43" s="71" t="s">
        <v>76</v>
      </c>
      <c r="H43" s="72">
        <v>2000</v>
      </c>
      <c r="I43" s="73">
        <v>1000</v>
      </c>
      <c r="M43" s="76"/>
      <c r="N43" s="55"/>
      <c r="O43" s="55"/>
    </row>
    <row r="44" spans="2:14" ht="21" customHeight="1">
      <c r="B44" s="77"/>
      <c r="C44" s="78"/>
      <c r="D44" s="78"/>
      <c r="E44" s="74"/>
      <c r="F44" s="55"/>
      <c r="G44" s="145" t="s">
        <v>93</v>
      </c>
      <c r="H44" s="145"/>
      <c r="I44" s="145"/>
      <c r="L44" s="76"/>
      <c r="M44" s="55"/>
      <c r="N44" s="55"/>
    </row>
    <row r="45" spans="2:15" ht="21" customHeight="1">
      <c r="B45" s="143" t="s">
        <v>94</v>
      </c>
      <c r="C45" s="143"/>
      <c r="D45" s="143"/>
      <c r="E45" s="143"/>
      <c r="F45" s="143"/>
      <c r="G45" s="79" t="s">
        <v>95</v>
      </c>
      <c r="H45" s="72" t="s">
        <v>96</v>
      </c>
      <c r="I45" s="80">
        <v>1150</v>
      </c>
      <c r="M45" s="76"/>
      <c r="N45" s="55"/>
      <c r="O45" s="55"/>
    </row>
    <row r="46" spans="2:14" ht="21" customHeight="1">
      <c r="B46" s="81" t="s">
        <v>4</v>
      </c>
      <c r="C46" s="81" t="s">
        <v>97</v>
      </c>
      <c r="D46" s="82" t="s">
        <v>81</v>
      </c>
      <c r="E46" s="82" t="s">
        <v>98</v>
      </c>
      <c r="F46" s="83" t="s">
        <v>99</v>
      </c>
      <c r="G46" s="84" t="s">
        <v>100</v>
      </c>
      <c r="H46" s="80" t="s">
        <v>96</v>
      </c>
      <c r="I46" s="72">
        <v>410</v>
      </c>
      <c r="L46" s="76"/>
      <c r="M46" s="55"/>
      <c r="N46" s="55"/>
    </row>
    <row r="47" spans="2:14" ht="21" customHeight="1">
      <c r="B47" s="85" t="s">
        <v>101</v>
      </c>
      <c r="C47" s="86" t="s">
        <v>102</v>
      </c>
      <c r="D47" s="73" t="s">
        <v>103</v>
      </c>
      <c r="E47" s="73">
        <v>120</v>
      </c>
      <c r="F47" s="73" t="s">
        <v>104</v>
      </c>
      <c r="G47" s="87"/>
      <c r="H47" s="78"/>
      <c r="L47" s="76"/>
      <c r="M47" s="55"/>
      <c r="N47" s="55"/>
    </row>
    <row r="48" spans="2:14" ht="21" customHeight="1">
      <c r="B48" s="85" t="s">
        <v>105</v>
      </c>
      <c r="C48" s="86" t="s">
        <v>102</v>
      </c>
      <c r="D48" s="73" t="s">
        <v>106</v>
      </c>
      <c r="E48" s="73">
        <v>150</v>
      </c>
      <c r="F48" s="73" t="s">
        <v>107</v>
      </c>
      <c r="G48" s="87"/>
      <c r="H48" s="78"/>
      <c r="L48" s="76"/>
      <c r="M48" s="55"/>
      <c r="N48" s="55"/>
    </row>
    <row r="49" spans="2:14" ht="21" customHeight="1">
      <c r="B49" s="85" t="s">
        <v>108</v>
      </c>
      <c r="C49" s="86"/>
      <c r="D49" s="73" t="s">
        <v>106</v>
      </c>
      <c r="E49" s="73">
        <v>160</v>
      </c>
      <c r="F49" s="73" t="s">
        <v>109</v>
      </c>
      <c r="G49" s="87"/>
      <c r="H49" s="88"/>
      <c r="L49" s="76"/>
      <c r="M49" s="55"/>
      <c r="N49" s="55"/>
    </row>
    <row r="50" spans="2:14" ht="21" customHeight="1">
      <c r="B50" s="85" t="s">
        <v>110</v>
      </c>
      <c r="C50" s="86" t="s">
        <v>102</v>
      </c>
      <c r="D50" s="73" t="s">
        <v>106</v>
      </c>
      <c r="E50" s="73">
        <v>170</v>
      </c>
      <c r="F50" s="73" t="s">
        <v>111</v>
      </c>
      <c r="G50" s="146"/>
      <c r="H50" s="146"/>
      <c r="I50" s="146"/>
      <c r="L50" s="76"/>
      <c r="M50" s="55"/>
      <c r="N50" s="55"/>
    </row>
    <row r="51" spans="2:14" ht="21" customHeight="1">
      <c r="B51" s="85" t="s">
        <v>112</v>
      </c>
      <c r="C51" s="86" t="s">
        <v>102</v>
      </c>
      <c r="D51" s="73" t="s">
        <v>113</v>
      </c>
      <c r="E51" s="73">
        <v>100</v>
      </c>
      <c r="F51" s="73" t="s">
        <v>114</v>
      </c>
      <c r="G51" s="146"/>
      <c r="H51" s="146"/>
      <c r="I51" s="146"/>
      <c r="L51" s="76"/>
      <c r="M51" s="55"/>
      <c r="N51" s="55"/>
    </row>
    <row r="52" spans="2:19" ht="21" customHeight="1">
      <c r="B52" s="85" t="s">
        <v>115</v>
      </c>
      <c r="C52" s="86" t="s">
        <v>102</v>
      </c>
      <c r="D52" s="73" t="s">
        <v>113</v>
      </c>
      <c r="E52" s="73">
        <v>110</v>
      </c>
      <c r="F52" s="73" t="s">
        <v>116</v>
      </c>
      <c r="G52" s="147"/>
      <c r="H52" s="147"/>
      <c r="I52" s="147"/>
      <c r="K52" s="55"/>
      <c r="L52" s="89"/>
      <c r="M52" s="90"/>
      <c r="O52" s="67"/>
      <c r="Q52" s="76"/>
      <c r="R52" s="55"/>
      <c r="S52" s="55"/>
    </row>
    <row r="53" spans="2:19" ht="21" customHeight="1">
      <c r="B53" s="85" t="s">
        <v>117</v>
      </c>
      <c r="C53" s="86" t="s">
        <v>102</v>
      </c>
      <c r="D53" s="73" t="s">
        <v>118</v>
      </c>
      <c r="E53" s="73">
        <v>70</v>
      </c>
      <c r="F53" s="73" t="s">
        <v>119</v>
      </c>
      <c r="G53" s="91"/>
      <c r="H53" s="92"/>
      <c r="I53" s="93"/>
      <c r="K53" s="55"/>
      <c r="L53" s="89"/>
      <c r="M53" s="90"/>
      <c r="O53" s="67"/>
      <c r="Q53" s="76"/>
      <c r="R53" s="55"/>
      <c r="S53" s="55"/>
    </row>
    <row r="54" spans="2:19" ht="21" customHeight="1">
      <c r="B54" s="85" t="s">
        <v>120</v>
      </c>
      <c r="C54" s="86" t="s">
        <v>102</v>
      </c>
      <c r="D54" s="73" t="s">
        <v>118</v>
      </c>
      <c r="E54" s="73">
        <v>150</v>
      </c>
      <c r="F54" s="73" t="s">
        <v>121</v>
      </c>
      <c r="G54" s="94"/>
      <c r="H54" s="88"/>
      <c r="I54" s="78"/>
      <c r="K54" s="55"/>
      <c r="L54" s="89"/>
      <c r="M54" s="90"/>
      <c r="O54" s="67"/>
      <c r="Q54" s="76"/>
      <c r="R54" s="55"/>
      <c r="S54" s="55"/>
    </row>
    <row r="55" spans="2:11" ht="21" customHeight="1">
      <c r="B55" s="85" t="s">
        <v>122</v>
      </c>
      <c r="C55" s="86" t="s">
        <v>102</v>
      </c>
      <c r="D55" s="73" t="s">
        <v>123</v>
      </c>
      <c r="E55" s="73">
        <v>110</v>
      </c>
      <c r="F55" s="73" t="s">
        <v>124</v>
      </c>
      <c r="G55" s="94"/>
      <c r="H55" s="88"/>
      <c r="I55" s="78"/>
      <c r="J55" s="89"/>
      <c r="K55" s="90"/>
    </row>
    <row r="56" spans="2:9" ht="21" customHeight="1">
      <c r="B56" s="95"/>
      <c r="C56" s="96"/>
      <c r="D56" s="97"/>
      <c r="E56" s="98"/>
      <c r="F56" s="99"/>
      <c r="G56" s="46"/>
      <c r="H56" s="55"/>
      <c r="I56" s="89"/>
    </row>
    <row r="57" spans="2:9" ht="21" customHeight="1">
      <c r="B57" s="143" t="s">
        <v>125</v>
      </c>
      <c r="C57" s="143"/>
      <c r="D57" s="143"/>
      <c r="E57" s="143"/>
      <c r="F57" s="143"/>
      <c r="G57" s="100"/>
      <c r="H57" s="89"/>
      <c r="I57" s="90"/>
    </row>
    <row r="58" spans="2:9" ht="21" customHeight="1">
      <c r="B58" s="101" t="s">
        <v>4</v>
      </c>
      <c r="C58" s="101" t="s">
        <v>97</v>
      </c>
      <c r="D58" s="102" t="s">
        <v>81</v>
      </c>
      <c r="E58" s="148" t="s">
        <v>126</v>
      </c>
      <c r="F58" s="148"/>
      <c r="G58" s="100"/>
      <c r="H58" s="89"/>
      <c r="I58" s="90"/>
    </row>
    <row r="59" spans="2:9" ht="21" customHeight="1">
      <c r="B59" s="85" t="s">
        <v>127</v>
      </c>
      <c r="C59" s="86" t="s">
        <v>128</v>
      </c>
      <c r="D59" s="73" t="s">
        <v>129</v>
      </c>
      <c r="E59" s="149">
        <v>1510</v>
      </c>
      <c r="F59" s="149"/>
      <c r="G59" s="100"/>
      <c r="H59" s="89"/>
      <c r="I59" s="90"/>
    </row>
    <row r="60" spans="2:9" ht="21" customHeight="1">
      <c r="B60" s="85" t="s">
        <v>130</v>
      </c>
      <c r="C60" s="86" t="s">
        <v>128</v>
      </c>
      <c r="D60" s="73" t="s">
        <v>129</v>
      </c>
      <c r="E60" s="149">
        <v>1990</v>
      </c>
      <c r="F60" s="149"/>
      <c r="G60" s="100"/>
      <c r="H60" s="89"/>
      <c r="I60" s="90"/>
    </row>
    <row r="61" spans="2:9" ht="21" customHeight="1">
      <c r="B61" s="85" t="s">
        <v>131</v>
      </c>
      <c r="C61" s="86" t="s">
        <v>128</v>
      </c>
      <c r="D61" s="73" t="s">
        <v>129</v>
      </c>
      <c r="E61" s="149">
        <v>1070</v>
      </c>
      <c r="F61" s="149"/>
      <c r="G61" s="100"/>
      <c r="H61" s="89"/>
      <c r="I61" s="90"/>
    </row>
    <row r="62" spans="2:9" ht="21" customHeight="1">
      <c r="B62" s="85" t="s">
        <v>132</v>
      </c>
      <c r="C62" s="86" t="s">
        <v>128</v>
      </c>
      <c r="D62" s="73" t="s">
        <v>129</v>
      </c>
      <c r="E62" s="149">
        <v>1620</v>
      </c>
      <c r="F62" s="149"/>
      <c r="G62" s="100"/>
      <c r="H62" s="89"/>
      <c r="I62" s="90"/>
    </row>
    <row r="63" spans="2:9" ht="21" customHeight="1">
      <c r="B63" s="85" t="s">
        <v>133</v>
      </c>
      <c r="C63" s="86" t="s">
        <v>128</v>
      </c>
      <c r="D63" s="73" t="s">
        <v>129</v>
      </c>
      <c r="E63" s="149">
        <v>1450</v>
      </c>
      <c r="F63" s="149"/>
      <c r="G63" s="100"/>
      <c r="H63" s="89"/>
      <c r="I63" s="90"/>
    </row>
    <row r="64" spans="2:9" ht="21" customHeight="1">
      <c r="B64" s="85" t="s">
        <v>134</v>
      </c>
      <c r="C64" s="86" t="s">
        <v>96</v>
      </c>
      <c r="D64" s="73" t="s">
        <v>135</v>
      </c>
      <c r="E64" s="149">
        <v>56</v>
      </c>
      <c r="F64" s="149"/>
      <c r="G64" s="100"/>
      <c r="H64" s="89"/>
      <c r="I64" s="90"/>
    </row>
    <row r="65" spans="2:9" ht="21" customHeight="1">
      <c r="B65" s="85" t="s">
        <v>136</v>
      </c>
      <c r="C65" s="86" t="s">
        <v>96</v>
      </c>
      <c r="D65" s="73" t="s">
        <v>135</v>
      </c>
      <c r="E65" s="149">
        <v>32</v>
      </c>
      <c r="F65" s="149"/>
      <c r="G65" s="100"/>
      <c r="H65" s="89"/>
      <c r="I65" s="90"/>
    </row>
    <row r="66" spans="2:9" ht="21" customHeight="1">
      <c r="B66" s="85" t="s">
        <v>137</v>
      </c>
      <c r="C66" s="86" t="s">
        <v>96</v>
      </c>
      <c r="D66" s="73" t="s">
        <v>138</v>
      </c>
      <c r="E66" s="149">
        <v>70</v>
      </c>
      <c r="F66" s="149"/>
      <c r="G66" s="100"/>
      <c r="H66" s="89"/>
      <c r="I66" s="90"/>
    </row>
    <row r="67" spans="2:9" ht="21" customHeight="1">
      <c r="B67" s="85" t="s">
        <v>139</v>
      </c>
      <c r="C67" s="86" t="s">
        <v>96</v>
      </c>
      <c r="D67" s="73" t="s">
        <v>140</v>
      </c>
      <c r="E67" s="149">
        <v>65</v>
      </c>
      <c r="F67" s="149"/>
      <c r="G67" s="100"/>
      <c r="H67" s="89"/>
      <c r="I67" s="90"/>
    </row>
    <row r="68" spans="2:9" ht="21" customHeight="1">
      <c r="B68" s="85" t="s">
        <v>141</v>
      </c>
      <c r="C68" s="72" t="s">
        <v>128</v>
      </c>
      <c r="D68" s="73" t="s">
        <v>142</v>
      </c>
      <c r="E68" s="149">
        <v>230</v>
      </c>
      <c r="F68" s="149"/>
      <c r="G68" s="100"/>
      <c r="H68" s="89"/>
      <c r="I68" s="90"/>
    </row>
    <row r="69" spans="2:9" ht="6.75" customHeight="1">
      <c r="B69" s="103"/>
      <c r="C69" s="87"/>
      <c r="D69" s="94"/>
      <c r="E69" s="104"/>
      <c r="F69" s="105"/>
      <c r="G69" s="46"/>
      <c r="H69" s="55"/>
      <c r="I69" s="89"/>
    </row>
    <row r="70" spans="2:11" ht="18.75" customHeight="1">
      <c r="B70" s="106"/>
      <c r="C70" s="107"/>
      <c r="D70" s="107"/>
      <c r="E70" s="46"/>
      <c r="F70" s="46"/>
      <c r="G70" s="94"/>
      <c r="H70" s="88"/>
      <c r="I70" s="78"/>
      <c r="J70" s="89"/>
      <c r="K70" s="90"/>
    </row>
    <row r="71" spans="2:11" ht="18.75" customHeight="1">
      <c r="B71" s="107" t="s">
        <v>143</v>
      </c>
      <c r="C71" s="107"/>
      <c r="D71" s="107"/>
      <c r="E71" s="46"/>
      <c r="F71" s="46"/>
      <c r="G71" s="94"/>
      <c r="H71" s="88"/>
      <c r="I71" s="78"/>
      <c r="J71" s="89"/>
      <c r="K71" s="90"/>
    </row>
  </sheetData>
  <sheetProtection selectLockedCells="1" selectUnlockedCells="1"/>
  <mergeCells count="36">
    <mergeCell ref="E65:F65"/>
    <mergeCell ref="E66:F66"/>
    <mergeCell ref="E67:F67"/>
    <mergeCell ref="E68:F68"/>
    <mergeCell ref="E59:F59"/>
    <mergeCell ref="E60:F60"/>
    <mergeCell ref="E61:F61"/>
    <mergeCell ref="E62:F62"/>
    <mergeCell ref="E63:F63"/>
    <mergeCell ref="E64:F64"/>
    <mergeCell ref="G44:I44"/>
    <mergeCell ref="B45:F45"/>
    <mergeCell ref="G50:I51"/>
    <mergeCell ref="G52:I52"/>
    <mergeCell ref="B57:F57"/>
    <mergeCell ref="E58:F58"/>
    <mergeCell ref="G19:G23"/>
    <mergeCell ref="G24:G25"/>
    <mergeCell ref="G27:I28"/>
    <mergeCell ref="G30:G31"/>
    <mergeCell ref="G32:G33"/>
    <mergeCell ref="G34:G36"/>
    <mergeCell ref="G9:G10"/>
    <mergeCell ref="G11:G12"/>
    <mergeCell ref="G13:G14"/>
    <mergeCell ref="G16:I16"/>
    <mergeCell ref="G17:G18"/>
    <mergeCell ref="H17:H18"/>
    <mergeCell ref="I17:I18"/>
    <mergeCell ref="G3:I3"/>
    <mergeCell ref="B6:E6"/>
    <mergeCell ref="G6:I6"/>
    <mergeCell ref="D7:E7"/>
    <mergeCell ref="G7:G8"/>
    <mergeCell ref="H7:H8"/>
    <mergeCell ref="I7:I8"/>
  </mergeCells>
  <printOptions/>
  <pageMargins left="0.25" right="0.10625" top="0.275" bottom="0.3034722222222222" header="0.5118055555555555" footer="0.5118055555555555"/>
  <pageSetup firstPageNumber="1" useFirstPageNumber="1" fitToHeight="1" fitToWidth="1" horizontalDpi="300" verticalDpi="300" orientation="portrait" pageOrder="overThenDown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workbookViewId="0" topLeftCell="A1">
      <selection activeCell="F23" sqref="F23"/>
    </sheetView>
  </sheetViews>
  <sheetFormatPr defaultColWidth="8.75390625" defaultRowHeight="14.25"/>
  <cols>
    <col min="1" max="1" width="3.125" style="0" customWidth="1"/>
    <col min="2" max="2" width="7.25390625" style="0" customWidth="1"/>
    <col min="3" max="3" width="23.75390625" style="0" customWidth="1"/>
  </cols>
  <sheetData>
    <row r="1" spans="4:7" ht="12.75">
      <c r="D1" s="108"/>
      <c r="E1" s="108"/>
      <c r="F1" s="109"/>
      <c r="G1" s="109"/>
    </row>
    <row r="2" spans="4:7" ht="12.75">
      <c r="D2" s="108" t="s">
        <v>144</v>
      </c>
      <c r="E2" s="108"/>
      <c r="F2" s="109"/>
      <c r="G2" s="109"/>
    </row>
    <row r="3" spans="4:7" ht="12.75">
      <c r="D3" s="110" t="s">
        <v>145</v>
      </c>
      <c r="E3" s="110"/>
      <c r="F3" s="110"/>
      <c r="G3" s="110"/>
    </row>
    <row r="6" spans="2:7" ht="12.75">
      <c r="B6" s="150" t="s">
        <v>146</v>
      </c>
      <c r="C6" s="150"/>
      <c r="D6" s="150"/>
      <c r="E6" s="150"/>
      <c r="F6" s="150"/>
      <c r="G6" s="150"/>
    </row>
    <row r="7" spans="2:7" ht="12.75">
      <c r="B7" s="150" t="s">
        <v>147</v>
      </c>
      <c r="C7" s="150"/>
      <c r="D7" s="150"/>
      <c r="E7" s="150"/>
      <c r="F7" s="150"/>
      <c r="G7" s="150"/>
    </row>
    <row r="8" spans="2:7" ht="12.75">
      <c r="B8" s="1"/>
      <c r="C8" s="1"/>
      <c r="D8" s="1"/>
      <c r="E8" s="1"/>
      <c r="F8" s="1"/>
      <c r="G8" s="1"/>
    </row>
    <row r="9" spans="2:6" ht="51.75">
      <c r="B9" s="111" t="s">
        <v>148</v>
      </c>
      <c r="C9" s="111" t="s">
        <v>149</v>
      </c>
      <c r="D9" s="112" t="s">
        <v>150</v>
      </c>
      <c r="E9" s="113" t="s">
        <v>81</v>
      </c>
      <c r="F9" s="114" t="s">
        <v>151</v>
      </c>
    </row>
    <row r="10" spans="2:6" ht="24">
      <c r="B10" s="115">
        <v>1</v>
      </c>
      <c r="C10" s="116" t="s">
        <v>152</v>
      </c>
      <c r="D10" s="35">
        <v>1728</v>
      </c>
      <c r="E10" s="35" t="s">
        <v>153</v>
      </c>
      <c r="F10" s="35">
        <v>16.9</v>
      </c>
    </row>
    <row r="11" spans="2:6" ht="36">
      <c r="B11" s="115">
        <v>2</v>
      </c>
      <c r="C11" s="116" t="s">
        <v>154</v>
      </c>
      <c r="D11" s="35">
        <v>3456</v>
      </c>
      <c r="E11" s="35" t="s">
        <v>155</v>
      </c>
      <c r="F11" s="35">
        <v>10.9</v>
      </c>
    </row>
    <row r="12" spans="2:6" ht="36">
      <c r="B12" s="115">
        <v>3</v>
      </c>
      <c r="C12" s="116" t="s">
        <v>156</v>
      </c>
      <c r="D12" s="35">
        <v>1260</v>
      </c>
      <c r="E12" s="35" t="s">
        <v>157</v>
      </c>
      <c r="F12" s="35">
        <v>23.2</v>
      </c>
    </row>
    <row r="13" spans="2:6" ht="36">
      <c r="B13" s="115">
        <v>4</v>
      </c>
      <c r="C13" s="116" t="s">
        <v>158</v>
      </c>
      <c r="D13" s="35">
        <v>1764</v>
      </c>
      <c r="E13" s="35" t="s">
        <v>159</v>
      </c>
      <c r="F13" s="35">
        <v>18.3</v>
      </c>
    </row>
    <row r="14" spans="2:6" ht="36">
      <c r="B14" s="115">
        <v>5</v>
      </c>
      <c r="C14" s="116" t="s">
        <v>160</v>
      </c>
      <c r="D14" s="35">
        <v>840</v>
      </c>
      <c r="E14" s="35" t="s">
        <v>161</v>
      </c>
      <c r="F14" s="35">
        <v>26.5</v>
      </c>
    </row>
    <row r="15" spans="2:6" ht="36">
      <c r="B15" s="115">
        <v>6</v>
      </c>
      <c r="C15" s="116" t="s">
        <v>162</v>
      </c>
      <c r="D15" s="35">
        <v>1260</v>
      </c>
      <c r="E15" s="35" t="s">
        <v>163</v>
      </c>
      <c r="F15" s="35">
        <v>22</v>
      </c>
    </row>
    <row r="16" spans="2:6" ht="36">
      <c r="B16" s="115">
        <v>7</v>
      </c>
      <c r="C16" s="116" t="s">
        <v>164</v>
      </c>
      <c r="D16" s="35">
        <v>720</v>
      </c>
      <c r="E16" s="35" t="s">
        <v>165</v>
      </c>
      <c r="F16" s="35">
        <v>30</v>
      </c>
    </row>
    <row r="17" spans="2:6" ht="36">
      <c r="B17" s="115">
        <v>8</v>
      </c>
      <c r="C17" s="116" t="s">
        <v>166</v>
      </c>
      <c r="D17" s="35">
        <v>720</v>
      </c>
      <c r="E17" s="35" t="s">
        <v>167</v>
      </c>
      <c r="F17" s="35">
        <v>27</v>
      </c>
    </row>
    <row r="18" spans="2:6" ht="24">
      <c r="B18" s="111">
        <v>9</v>
      </c>
      <c r="C18" s="117" t="s">
        <v>168</v>
      </c>
      <c r="D18" s="118">
        <v>1764</v>
      </c>
      <c r="E18" s="118" t="s">
        <v>169</v>
      </c>
      <c r="F18" s="118">
        <v>14.6</v>
      </c>
    </row>
    <row r="19" spans="2:6" ht="36">
      <c r="B19" s="111">
        <v>10</v>
      </c>
      <c r="C19" s="117" t="s">
        <v>170</v>
      </c>
      <c r="D19" s="118">
        <v>3780</v>
      </c>
      <c r="E19" s="118" t="s">
        <v>171</v>
      </c>
      <c r="F19" s="118">
        <v>9.9</v>
      </c>
    </row>
    <row r="20" spans="2:6" ht="12.75">
      <c r="B20" s="1"/>
      <c r="C20" s="119"/>
      <c r="D20" s="120"/>
      <c r="E20" s="120"/>
      <c r="F20" s="119"/>
    </row>
    <row r="21" spans="2:6" ht="24">
      <c r="B21" s="121">
        <v>11</v>
      </c>
      <c r="C21" s="117" t="s">
        <v>172</v>
      </c>
      <c r="D21" s="122" t="s">
        <v>96</v>
      </c>
      <c r="E21" s="122"/>
      <c r="F21" s="118">
        <v>2.6</v>
      </c>
    </row>
    <row r="22" spans="2:6" ht="24">
      <c r="B22" s="121">
        <v>12</v>
      </c>
      <c r="C22" s="117" t="s">
        <v>173</v>
      </c>
      <c r="D22" s="122" t="s">
        <v>96</v>
      </c>
      <c r="E22" s="122"/>
      <c r="F22" s="118">
        <v>6.5</v>
      </c>
    </row>
    <row r="23" spans="2:6" ht="12.75">
      <c r="B23" s="121">
        <v>13</v>
      </c>
      <c r="C23" s="118" t="s">
        <v>174</v>
      </c>
      <c r="D23" s="122" t="s">
        <v>175</v>
      </c>
      <c r="E23" s="122"/>
      <c r="F23" s="118" t="s">
        <v>176</v>
      </c>
    </row>
    <row r="24" spans="2:6" ht="12.75">
      <c r="B24" s="121">
        <v>14</v>
      </c>
      <c r="C24" s="118" t="s">
        <v>177</v>
      </c>
      <c r="D24" s="122" t="s">
        <v>175</v>
      </c>
      <c r="E24" s="122"/>
      <c r="F24" s="118" t="s">
        <v>178</v>
      </c>
    </row>
    <row r="25" spans="2:6" ht="12.75">
      <c r="B25" s="121">
        <v>15</v>
      </c>
      <c r="C25" s="118" t="s">
        <v>179</v>
      </c>
      <c r="D25" s="122" t="s">
        <v>175</v>
      </c>
      <c r="E25" s="122"/>
      <c r="F25" s="118" t="s">
        <v>180</v>
      </c>
    </row>
    <row r="26" ht="7.5" customHeight="1"/>
    <row r="27" spans="3:5" ht="12.75">
      <c r="C27" s="150" t="s">
        <v>181</v>
      </c>
      <c r="D27" s="150"/>
      <c r="E27" s="150"/>
    </row>
    <row r="28" spans="3:5" ht="12.75">
      <c r="C28" s="123" t="s">
        <v>182</v>
      </c>
      <c r="D28" s="123"/>
      <c r="E28" s="123"/>
    </row>
    <row r="29" spans="3:5" ht="12.75">
      <c r="C29" s="123" t="s">
        <v>183</v>
      </c>
      <c r="D29" s="123"/>
      <c r="E29" s="123"/>
    </row>
  </sheetData>
  <sheetProtection selectLockedCells="1" selectUnlockedCells="1"/>
  <mergeCells count="3">
    <mergeCell ref="B6:G6"/>
    <mergeCell ref="B7:G7"/>
    <mergeCell ref="C27:E2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</cp:lastModifiedBy>
  <cp:lastPrinted>2014-06-09T06:06:29Z</cp:lastPrinted>
  <dcterms:modified xsi:type="dcterms:W3CDTF">2014-06-10T14:28:02Z</dcterms:modified>
  <cp:category/>
  <cp:version/>
  <cp:contentType/>
  <cp:contentStatus/>
</cp:coreProperties>
</file>